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32pohanka\Disk Google\KVANT\_neakreditovane vzdelavanie_dokumentacia\"/>
    </mc:Choice>
  </mc:AlternateContent>
  <bookViews>
    <workbookView xWindow="0" yWindow="0" windowWidth="16575" windowHeight="628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F10" i="1" l="1"/>
  <c r="F9" i="1"/>
  <c r="F5" i="1"/>
  <c r="F6" i="1"/>
  <c r="F7" i="1"/>
  <c r="F8" i="1"/>
  <c r="F4" i="1"/>
  <c r="F11" i="1" l="1"/>
  <c r="F13" i="1" s="1"/>
  <c r="F15" i="1" s="1"/>
  <c r="F16" i="1" s="1"/>
</calcChain>
</file>

<file path=xl/comments1.xml><?xml version="1.0" encoding="utf-8"?>
<comments xmlns="http://schemas.openxmlformats.org/spreadsheetml/2006/main">
  <authors>
    <author xml:space="preserve">Martin Pohánka </author>
  </authors>
  <commentList>
    <comment ref="D4" authorId="0" shapeId="0">
      <text>
        <r>
          <rPr>
            <b/>
            <sz val="9"/>
            <color indexed="81"/>
            <rFont val="Segoe UI"/>
            <family val="2"/>
            <charset val="238"/>
          </rPr>
          <t>Martin Pohánka :</t>
        </r>
        <r>
          <rPr>
            <sz val="9"/>
            <color indexed="81"/>
            <rFont val="Segoe UI"/>
            <family val="2"/>
            <charset val="238"/>
          </rPr>
          <t xml:space="preserve">
Prvá hodina  je len na zahájenie, a organizačné pokyny + predstavenie lektora</t>
        </r>
      </text>
    </comment>
    <comment ref="K4" authorId="0" shapeId="0">
      <text>
        <r>
          <rPr>
            <b/>
            <sz val="9"/>
            <color indexed="81"/>
            <rFont val="Segoe UI"/>
            <family val="2"/>
            <charset val="238"/>
          </rPr>
          <t>Martin Pohánka :</t>
        </r>
        <r>
          <rPr>
            <sz val="9"/>
            <color indexed="81"/>
            <rFont val="Segoe UI"/>
            <family val="2"/>
            <charset val="238"/>
          </rPr>
          <t xml:space="preserve">
11:00-11:45 hod ... </t>
        </r>
        <r>
          <rPr>
            <b/>
            <sz val="9"/>
            <color indexed="81"/>
            <rFont val="Segoe UI"/>
            <family val="2"/>
            <charset val="238"/>
          </rPr>
          <t>1 VH</t>
        </r>
        <r>
          <rPr>
            <sz val="9"/>
            <color indexed="81"/>
            <rFont val="Segoe UI"/>
            <family val="2"/>
            <charset val="238"/>
          </rPr>
          <t xml:space="preserve">
Určená pre organizačné pokyny a zahájenie vzdelávania - len predstavenie lektora</t>
        </r>
      </text>
    </comment>
    <comment ref="M4" authorId="0" shapeId="0">
      <text>
        <r>
          <rPr>
            <b/>
            <sz val="9"/>
            <color indexed="81"/>
            <rFont val="Segoe UI"/>
            <family val="2"/>
            <charset val="238"/>
          </rPr>
          <t>Martin Pohánka :</t>
        </r>
        <r>
          <rPr>
            <sz val="9"/>
            <color indexed="81"/>
            <rFont val="Segoe UI"/>
            <family val="2"/>
            <charset val="238"/>
          </rPr>
          <t xml:space="preserve">
13:15-17:30 hod
13:15-14:45 ... </t>
        </r>
        <r>
          <rPr>
            <b/>
            <sz val="9"/>
            <color indexed="81"/>
            <rFont val="Segoe UI"/>
            <family val="2"/>
            <charset val="238"/>
          </rPr>
          <t>2VH</t>
        </r>
        <r>
          <rPr>
            <sz val="9"/>
            <color indexed="81"/>
            <rFont val="Segoe UI"/>
            <family val="2"/>
            <charset val="238"/>
          </rPr>
          <t xml:space="preserve">
15min PRESTAVKA
15:00-16:30 ... </t>
        </r>
        <r>
          <rPr>
            <b/>
            <sz val="9"/>
            <color indexed="81"/>
            <rFont val="Segoe UI"/>
            <family val="2"/>
            <charset val="238"/>
          </rPr>
          <t>2VH</t>
        </r>
        <r>
          <rPr>
            <sz val="9"/>
            <color indexed="81"/>
            <rFont val="Segoe UI"/>
            <family val="2"/>
            <charset val="238"/>
          </rPr>
          <t xml:space="preserve">
15min PRESTAVKA
16:45-17:30 ... </t>
        </r>
        <r>
          <rPr>
            <b/>
            <sz val="9"/>
            <color indexed="81"/>
            <rFont val="Segoe UI"/>
            <family val="2"/>
            <charset val="238"/>
          </rPr>
          <t>1VH</t>
        </r>
      </text>
    </comment>
    <comment ref="K5" authorId="0" shapeId="0">
      <text>
        <r>
          <rPr>
            <b/>
            <sz val="9"/>
            <color indexed="81"/>
            <rFont val="Segoe UI"/>
            <family val="2"/>
            <charset val="238"/>
          </rPr>
          <t>Martin Pohánka :</t>
        </r>
        <r>
          <rPr>
            <sz val="9"/>
            <color indexed="81"/>
            <rFont val="Segoe UI"/>
            <family val="2"/>
            <charset val="238"/>
          </rPr>
          <t xml:space="preserve">
8:00-12:05 hod
8:00-9:30 ... </t>
        </r>
        <r>
          <rPr>
            <b/>
            <sz val="9"/>
            <color indexed="81"/>
            <rFont val="Segoe UI"/>
            <family val="2"/>
            <charset val="238"/>
          </rPr>
          <t>2 VH</t>
        </r>
        <r>
          <rPr>
            <sz val="9"/>
            <color indexed="81"/>
            <rFont val="Segoe UI"/>
            <family val="2"/>
            <charset val="238"/>
          </rPr>
          <t xml:space="preserve">
15min PRESTAVKA
9:45-10:30 ... </t>
        </r>
        <r>
          <rPr>
            <b/>
            <sz val="9"/>
            <color indexed="81"/>
            <rFont val="Segoe UI"/>
            <family val="2"/>
            <charset val="238"/>
          </rPr>
          <t>1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>VH</t>
        </r>
        <r>
          <rPr>
            <sz val="9"/>
            <color indexed="81"/>
            <rFont val="Segoe UI"/>
            <family val="2"/>
            <charset val="238"/>
          </rPr>
          <t xml:space="preserve">
5min PRESTAVKA
10:35-12:05 ... </t>
        </r>
        <r>
          <rPr>
            <b/>
            <sz val="9"/>
            <color indexed="81"/>
            <rFont val="Segoe UI"/>
            <family val="2"/>
            <charset val="238"/>
          </rPr>
          <t>2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>VH</t>
        </r>
      </text>
    </comment>
    <comment ref="M5" authorId="0" shapeId="0">
      <text>
        <r>
          <rPr>
            <b/>
            <sz val="9"/>
            <color indexed="81"/>
            <rFont val="Segoe UI"/>
            <family val="2"/>
            <charset val="238"/>
          </rPr>
          <t>Martin Pohánka :</t>
        </r>
        <r>
          <rPr>
            <sz val="9"/>
            <color indexed="81"/>
            <rFont val="Segoe UI"/>
            <family val="2"/>
            <charset val="238"/>
          </rPr>
          <t xml:space="preserve">
13:15-17:30 hod
13:15-14:45 ... </t>
        </r>
        <r>
          <rPr>
            <b/>
            <sz val="9"/>
            <color indexed="81"/>
            <rFont val="Segoe UI"/>
            <family val="2"/>
            <charset val="238"/>
          </rPr>
          <t>2VH</t>
        </r>
        <r>
          <rPr>
            <sz val="9"/>
            <color indexed="81"/>
            <rFont val="Segoe UI"/>
            <family val="2"/>
            <charset val="238"/>
          </rPr>
          <t xml:space="preserve">
15min PRESTAVKA
15:00-16:30 ... </t>
        </r>
        <r>
          <rPr>
            <b/>
            <sz val="9"/>
            <color indexed="81"/>
            <rFont val="Segoe UI"/>
            <family val="2"/>
            <charset val="238"/>
          </rPr>
          <t>2VH</t>
        </r>
        <r>
          <rPr>
            <sz val="9"/>
            <color indexed="81"/>
            <rFont val="Segoe UI"/>
            <family val="2"/>
            <charset val="238"/>
          </rPr>
          <t xml:space="preserve">
15min PRESTAVKA
16:45-17:30 ... </t>
        </r>
        <r>
          <rPr>
            <b/>
            <sz val="9"/>
            <color indexed="81"/>
            <rFont val="Segoe UI"/>
            <family val="2"/>
            <charset val="238"/>
          </rPr>
          <t>1VH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Martin Pohánka :</t>
        </r>
        <r>
          <rPr>
            <sz val="9"/>
            <color indexed="81"/>
            <rFont val="Segoe UI"/>
            <family val="2"/>
            <charset val="238"/>
          </rPr>
          <t xml:space="preserve">
8:00-12:05 hod
8:00-9:30 ... </t>
        </r>
        <r>
          <rPr>
            <b/>
            <sz val="9"/>
            <color indexed="81"/>
            <rFont val="Segoe UI"/>
            <family val="2"/>
            <charset val="238"/>
          </rPr>
          <t>2 VH</t>
        </r>
        <r>
          <rPr>
            <sz val="9"/>
            <color indexed="81"/>
            <rFont val="Segoe UI"/>
            <family val="2"/>
            <charset val="238"/>
          </rPr>
          <t xml:space="preserve">
15min PRESTAVKA
9:45-10:30 ... </t>
        </r>
        <r>
          <rPr>
            <b/>
            <sz val="9"/>
            <color indexed="81"/>
            <rFont val="Segoe UI"/>
            <family val="2"/>
            <charset val="238"/>
          </rPr>
          <t>1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>VH</t>
        </r>
        <r>
          <rPr>
            <sz val="9"/>
            <color indexed="81"/>
            <rFont val="Segoe UI"/>
            <family val="2"/>
            <charset val="238"/>
          </rPr>
          <t xml:space="preserve">
5min PRESTAVKA
10:35-12:05 ... </t>
        </r>
        <r>
          <rPr>
            <b/>
            <sz val="9"/>
            <color indexed="81"/>
            <rFont val="Segoe UI"/>
            <family val="2"/>
            <charset val="238"/>
          </rPr>
          <t>2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>VH</t>
        </r>
      </text>
    </comment>
  </commentList>
</comments>
</file>

<file path=xl/sharedStrings.xml><?xml version="1.0" encoding="utf-8"?>
<sst xmlns="http://schemas.openxmlformats.org/spreadsheetml/2006/main" count="52" uniqueCount="47">
  <si>
    <t>Lektor</t>
  </si>
  <si>
    <t>Počet hodín</t>
  </si>
  <si>
    <t>Ubytovanie</t>
  </si>
  <si>
    <t>Uč.pomôcky pre účastníkov</t>
  </si>
  <si>
    <t>Jednotk.cena bez DPH</t>
  </si>
  <si>
    <t>Prenájom miestnosti na 1 deň</t>
  </si>
  <si>
    <t>Počet účastníkov vzdelávania</t>
  </si>
  <si>
    <t>Počet dní resp. nocí</t>
  </si>
  <si>
    <t>na 1 účastníka</t>
  </si>
  <si>
    <t>CENA (40%)</t>
  </si>
  <si>
    <t>Strava na 1 účastníka (X+lektor 3xobed=15€)</t>
  </si>
  <si>
    <t>Cena bez DPH</t>
  </si>
  <si>
    <t>bez DPH</t>
  </si>
  <si>
    <t>s DPH</t>
  </si>
  <si>
    <t>Občerstvenie</t>
  </si>
  <si>
    <t>Ostatné náklady, administratíva</t>
  </si>
  <si>
    <t>Predpokladaný harmonogram vzdelávania</t>
  </si>
  <si>
    <t>∑</t>
  </si>
  <si>
    <t>1. deň</t>
  </si>
  <si>
    <t>2.deň</t>
  </si>
  <si>
    <t>3.deň</t>
  </si>
  <si>
    <t>RAŇAJKY</t>
  </si>
  <si>
    <t>1. vyuč.blok</t>
  </si>
  <si>
    <t>Pozn. VH=vyučovacia hodina=45 minút</t>
  </si>
  <si>
    <t>OBED</t>
  </si>
  <si>
    <t>12:00-13:00</t>
  </si>
  <si>
    <t>2. vyuč.blok</t>
  </si>
  <si>
    <t>VEČERA</t>
  </si>
  <si>
    <t>XXXX</t>
  </si>
  <si>
    <t>7:00-8:00</t>
  </si>
  <si>
    <t>12:15-13:00</t>
  </si>
  <si>
    <r>
      <t xml:space="preserve">1. vyuč.blok </t>
    </r>
    <r>
      <rPr>
        <sz val="11"/>
        <color rgb="FFFF0000"/>
        <rFont val="Calibri"/>
        <family val="2"/>
        <charset val="238"/>
        <scheme val="minor"/>
      </rPr>
      <t>(VH)</t>
    </r>
  </si>
  <si>
    <r>
      <t xml:space="preserve">2. vyuč.blok </t>
    </r>
    <r>
      <rPr>
        <sz val="11"/>
        <color rgb="FFFF0000"/>
        <rFont val="Calibri"/>
        <family val="2"/>
        <charset val="238"/>
        <scheme val="minor"/>
      </rPr>
      <t>(VH)</t>
    </r>
  </si>
  <si>
    <t>Počet hodín lektora</t>
  </si>
  <si>
    <t>SPOLU:</t>
  </si>
  <si>
    <t>1 hodina = 60 minút</t>
  </si>
  <si>
    <r>
      <t>VZDELÁVANIE -</t>
    </r>
    <r>
      <rPr>
        <b/>
        <sz val="11"/>
        <color rgb="FFFF0000"/>
        <rFont val="Calibri"/>
        <family val="2"/>
        <charset val="238"/>
        <scheme val="minor"/>
      </rPr>
      <t xml:space="preserve"> 21 hodín</t>
    </r>
  </si>
  <si>
    <t>Témy vzdelávaní:</t>
  </si>
  <si>
    <t xml:space="preserve">Počítačová bezpečnosť a sociálne siete  </t>
  </si>
  <si>
    <t>Kariérne poradenstvo</t>
  </si>
  <si>
    <t xml:space="preserve">Zippyho kamaráti </t>
  </si>
  <si>
    <t>Fyzika hrou / Nové trendy vo vyučovaní fyziky</t>
  </si>
  <si>
    <t>Chémia hrou / Nové trendy vo vyučovaní chémie</t>
  </si>
  <si>
    <t>Využitie multimediálneho edukačného programu MOZABOOK vo vyučovaní</t>
  </si>
  <si>
    <t>Biológia hrou / Nové trendy vo vyučovaní biológie</t>
  </si>
  <si>
    <t>náklady ???</t>
  </si>
  <si>
    <t>OUTSOURCING  nákupná cena bude asi iná ako je v tabuľke vyššie ........ Bližšie informácie M.Kevely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</si>
</sst>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4" fontId="3" fillId="0" borderId="0" xfId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20" fontId="0" fillId="0" borderId="7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/>
    <xf numFmtId="0" fontId="0" fillId="3" borderId="0" xfId="0" applyFill="1" applyAlignment="1">
      <alignment horizontal="center" vertical="center"/>
    </xf>
    <xf numFmtId="0" fontId="9" fillId="3" borderId="0" xfId="0" applyFont="1" applyFill="1"/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3" borderId="0" xfId="0" applyFill="1" applyAlignment="1">
      <alignment horizontal="left" vertical="center"/>
    </xf>
  </cellXfs>
  <cellStyles count="2">
    <cellStyle name="Mena" xfId="1" builtinId="4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D22" sqref="D22:M22"/>
    </sheetView>
  </sheetViews>
  <sheetFormatPr defaultRowHeight="15" x14ac:dyDescent="0.25"/>
  <cols>
    <col min="1" max="1" width="3.140625" style="1" customWidth="1"/>
    <col min="2" max="2" width="28.7109375" style="1" customWidth="1"/>
    <col min="3" max="3" width="14.42578125" style="1" customWidth="1"/>
    <col min="4" max="4" width="12" style="1" customWidth="1"/>
    <col min="5" max="5" width="11.140625" style="1" customWidth="1"/>
    <col min="6" max="6" width="12.5703125" style="1" customWidth="1"/>
    <col min="7" max="7" width="3.140625" style="1" customWidth="1"/>
    <col min="8" max="8" width="9.140625" style="1"/>
    <col min="9" max="9" width="7.7109375" style="1" customWidth="1"/>
    <col min="10" max="10" width="9" style="1" bestFit="1" customWidth="1"/>
    <col min="11" max="11" width="15.42578125" style="1" customWidth="1"/>
    <col min="12" max="12" width="10.85546875" style="1" bestFit="1" customWidth="1"/>
    <col min="13" max="13" width="16" style="1" bestFit="1" customWidth="1"/>
    <col min="14" max="15" width="7.7109375" style="1" customWidth="1"/>
    <col min="16" max="16384" width="9.140625" style="1"/>
  </cols>
  <sheetData>
    <row r="1" spans="2:16" ht="15.75" thickBot="1" x14ac:dyDescent="0.3">
      <c r="B1" s="9" t="s">
        <v>36</v>
      </c>
    </row>
    <row r="2" spans="2:16" x14ac:dyDescent="0.25">
      <c r="H2" s="26" t="s">
        <v>16</v>
      </c>
      <c r="I2" s="16"/>
      <c r="J2" s="27"/>
      <c r="K2" s="27"/>
      <c r="L2" s="36" t="s">
        <v>23</v>
      </c>
      <c r="M2" s="36"/>
      <c r="N2" s="37"/>
      <c r="O2" s="25"/>
      <c r="P2" s="25"/>
    </row>
    <row r="3" spans="2:16" ht="30" x14ac:dyDescent="0.25">
      <c r="C3" s="2" t="s">
        <v>4</v>
      </c>
      <c r="D3" s="2" t="s">
        <v>1</v>
      </c>
      <c r="E3" s="2" t="s">
        <v>7</v>
      </c>
      <c r="F3" s="1" t="s">
        <v>11</v>
      </c>
      <c r="H3" s="18"/>
      <c r="I3" s="19"/>
      <c r="J3" s="19" t="s">
        <v>21</v>
      </c>
      <c r="K3" s="19" t="s">
        <v>31</v>
      </c>
      <c r="L3" s="19" t="s">
        <v>24</v>
      </c>
      <c r="M3" s="19" t="s">
        <v>32</v>
      </c>
      <c r="N3" s="20" t="s">
        <v>27</v>
      </c>
    </row>
    <row r="4" spans="2:16" x14ac:dyDescent="0.25">
      <c r="B4" s="5" t="s">
        <v>0</v>
      </c>
      <c r="C4" s="3">
        <v>30</v>
      </c>
      <c r="D4" s="4">
        <v>18</v>
      </c>
      <c r="F4" s="3">
        <f>C4*D4</f>
        <v>540</v>
      </c>
      <c r="G4" s="3"/>
      <c r="H4" s="18"/>
      <c r="I4" s="19" t="s">
        <v>18</v>
      </c>
      <c r="J4" s="19" t="s">
        <v>28</v>
      </c>
      <c r="K4" s="31">
        <v>1</v>
      </c>
      <c r="L4" s="19" t="s">
        <v>25</v>
      </c>
      <c r="M4" s="31">
        <v>5</v>
      </c>
      <c r="N4" s="28">
        <v>0.75</v>
      </c>
    </row>
    <row r="5" spans="2:16" x14ac:dyDescent="0.25">
      <c r="B5" s="5" t="s">
        <v>3</v>
      </c>
      <c r="C5" s="3">
        <v>285</v>
      </c>
      <c r="D5" s="4"/>
      <c r="F5" s="3">
        <f>C5*C12</f>
        <v>2850</v>
      </c>
      <c r="G5" s="3"/>
      <c r="H5" s="18"/>
      <c r="I5" s="19" t="s">
        <v>19</v>
      </c>
      <c r="J5" s="19" t="s">
        <v>29</v>
      </c>
      <c r="K5" s="31">
        <v>5</v>
      </c>
      <c r="L5" s="29" t="s">
        <v>30</v>
      </c>
      <c r="M5" s="31">
        <v>5</v>
      </c>
      <c r="N5" s="20"/>
    </row>
    <row r="6" spans="2:16" ht="15.75" thickBot="1" x14ac:dyDescent="0.3">
      <c r="B6" s="5" t="s">
        <v>2</v>
      </c>
      <c r="C6" s="3">
        <v>40</v>
      </c>
      <c r="D6" s="4"/>
      <c r="E6" s="1">
        <v>2</v>
      </c>
      <c r="F6" s="3">
        <f>C6*E6*C12</f>
        <v>800</v>
      </c>
      <c r="G6" s="3"/>
      <c r="H6" s="21"/>
      <c r="I6" s="23" t="s">
        <v>20</v>
      </c>
      <c r="J6" s="23" t="s">
        <v>29</v>
      </c>
      <c r="K6" s="32">
        <v>5</v>
      </c>
      <c r="L6" s="30" t="s">
        <v>30</v>
      </c>
      <c r="M6" s="23"/>
      <c r="N6" s="24"/>
    </row>
    <row r="7" spans="2:16" ht="30.75" thickBot="1" x14ac:dyDescent="0.3">
      <c r="B7" s="6" t="s">
        <v>10</v>
      </c>
      <c r="C7" s="3">
        <v>13</v>
      </c>
      <c r="D7" s="4"/>
      <c r="E7" s="1">
        <v>3</v>
      </c>
      <c r="F7" s="3">
        <f>C7*E7*C12+(15)</f>
        <v>405</v>
      </c>
      <c r="G7" s="3"/>
    </row>
    <row r="8" spans="2:16" x14ac:dyDescent="0.25">
      <c r="B8" s="5" t="s">
        <v>5</v>
      </c>
      <c r="C8" s="3">
        <v>100</v>
      </c>
      <c r="D8" s="4"/>
      <c r="E8" s="1">
        <v>3</v>
      </c>
      <c r="F8" s="3">
        <f>C8*E8</f>
        <v>300</v>
      </c>
      <c r="G8" s="3"/>
      <c r="H8" s="15" t="s">
        <v>33</v>
      </c>
      <c r="I8" s="16"/>
      <c r="J8" s="16"/>
      <c r="K8" s="16" t="s">
        <v>35</v>
      </c>
      <c r="L8" s="16"/>
      <c r="M8" s="17"/>
    </row>
    <row r="9" spans="2:16" x14ac:dyDescent="0.25">
      <c r="B9" s="5" t="s">
        <v>14</v>
      </c>
      <c r="C9" s="3">
        <v>50</v>
      </c>
      <c r="D9" s="4"/>
      <c r="F9" s="3">
        <f>C9</f>
        <v>50</v>
      </c>
      <c r="G9" s="3"/>
      <c r="H9" s="18"/>
      <c r="I9" s="19"/>
      <c r="J9" s="19"/>
      <c r="K9" s="19" t="s">
        <v>22</v>
      </c>
      <c r="L9" s="19"/>
      <c r="M9" s="20" t="s">
        <v>26</v>
      </c>
    </row>
    <row r="10" spans="2:16" x14ac:dyDescent="0.25">
      <c r="B10" s="5" t="s">
        <v>15</v>
      </c>
      <c r="C10" s="3">
        <v>50</v>
      </c>
      <c r="D10" s="4"/>
      <c r="F10" s="3">
        <f>C10</f>
        <v>50</v>
      </c>
      <c r="G10" s="3"/>
      <c r="H10" s="18"/>
      <c r="I10" s="19" t="s">
        <v>18</v>
      </c>
      <c r="J10" s="19"/>
      <c r="K10" s="19">
        <v>0.5</v>
      </c>
      <c r="L10" s="19"/>
      <c r="M10" s="20">
        <v>4.5</v>
      </c>
    </row>
    <row r="11" spans="2:16" ht="15.75" thickBot="1" x14ac:dyDescent="0.3">
      <c r="D11" s="4"/>
      <c r="E11" s="13" t="s">
        <v>17</v>
      </c>
      <c r="F11" s="7">
        <f>SUM(F4:F10)</f>
        <v>4995</v>
      </c>
      <c r="G11" s="7"/>
      <c r="H11" s="18"/>
      <c r="I11" s="19" t="s">
        <v>19</v>
      </c>
      <c r="J11" s="19"/>
      <c r="K11" s="19">
        <v>4.25</v>
      </c>
      <c r="L11" s="19"/>
      <c r="M11" s="20">
        <v>4.5</v>
      </c>
    </row>
    <row r="12" spans="2:16" ht="15.75" thickBot="1" x14ac:dyDescent="0.3">
      <c r="B12" s="11" t="s">
        <v>6</v>
      </c>
      <c r="C12" s="12">
        <v>10</v>
      </c>
      <c r="D12" s="4"/>
      <c r="H12" s="18"/>
      <c r="I12" s="19" t="s">
        <v>20</v>
      </c>
      <c r="J12" s="19"/>
      <c r="K12" s="19">
        <v>4.25</v>
      </c>
      <c r="L12" s="19"/>
      <c r="M12" s="20"/>
    </row>
    <row r="13" spans="2:16" x14ac:dyDescent="0.25">
      <c r="D13" s="39" t="s">
        <v>8</v>
      </c>
      <c r="E13" s="39"/>
      <c r="F13" s="8">
        <f>F11/C12</f>
        <v>499.5</v>
      </c>
      <c r="G13" s="8"/>
      <c r="H13" s="18"/>
      <c r="I13" s="19"/>
      <c r="J13" s="19"/>
      <c r="K13" s="19"/>
      <c r="L13" s="19"/>
      <c r="M13" s="20"/>
    </row>
    <row r="14" spans="2:16" ht="15.75" thickBot="1" x14ac:dyDescent="0.3">
      <c r="H14" s="21"/>
      <c r="I14" s="40" t="s">
        <v>34</v>
      </c>
      <c r="J14" s="40"/>
      <c r="K14" s="22">
        <f>K10+M10+K11+M11+K12</f>
        <v>18</v>
      </c>
      <c r="L14" s="23"/>
      <c r="M14" s="24"/>
    </row>
    <row r="15" spans="2:16" x14ac:dyDescent="0.25">
      <c r="D15" s="38" t="s">
        <v>9</v>
      </c>
      <c r="E15" s="9" t="s">
        <v>12</v>
      </c>
      <c r="F15" s="10">
        <f>F13/0.6</f>
        <v>832.5</v>
      </c>
      <c r="G15" s="10"/>
    </row>
    <row r="16" spans="2:16" x14ac:dyDescent="0.25">
      <c r="D16" s="38"/>
      <c r="E16" s="9" t="s">
        <v>13</v>
      </c>
      <c r="F16" s="10">
        <f>F15*1.2</f>
        <v>999</v>
      </c>
      <c r="G16" s="10"/>
    </row>
    <row r="19" spans="1:13" x14ac:dyDescent="0.25">
      <c r="B19" s="14" t="s">
        <v>37</v>
      </c>
    </row>
    <row r="20" spans="1:13" x14ac:dyDescent="0.25">
      <c r="A20" s="1">
        <v>1</v>
      </c>
      <c r="B20" s="33" t="s">
        <v>38</v>
      </c>
    </row>
    <row r="21" spans="1:13" x14ac:dyDescent="0.25">
      <c r="A21" s="1">
        <v>2</v>
      </c>
      <c r="B21" s="33" t="s">
        <v>39</v>
      </c>
    </row>
    <row r="22" spans="1:13" x14ac:dyDescent="0.25">
      <c r="A22" s="34">
        <v>3</v>
      </c>
      <c r="B22" s="35" t="s">
        <v>40</v>
      </c>
      <c r="C22" s="34" t="s">
        <v>45</v>
      </c>
      <c r="D22" s="41" t="s">
        <v>46</v>
      </c>
      <c r="E22" s="41"/>
      <c r="F22" s="41"/>
      <c r="G22" s="41"/>
      <c r="H22" s="41"/>
      <c r="I22" s="41"/>
      <c r="J22" s="41"/>
      <c r="K22" s="41"/>
      <c r="L22" s="41"/>
      <c r="M22" s="41"/>
    </row>
    <row r="23" spans="1:13" x14ac:dyDescent="0.25">
      <c r="A23" s="1">
        <v>4</v>
      </c>
      <c r="B23" s="33" t="s">
        <v>41</v>
      </c>
    </row>
    <row r="24" spans="1:13" x14ac:dyDescent="0.25">
      <c r="A24" s="1">
        <v>5</v>
      </c>
      <c r="B24" s="33" t="s">
        <v>42</v>
      </c>
    </row>
    <row r="25" spans="1:13" x14ac:dyDescent="0.25">
      <c r="A25" s="1">
        <v>6</v>
      </c>
      <c r="B25" s="33" t="s">
        <v>44</v>
      </c>
    </row>
    <row r="26" spans="1:13" x14ac:dyDescent="0.25">
      <c r="A26" s="1">
        <v>7</v>
      </c>
      <c r="B26" s="33" t="s">
        <v>43</v>
      </c>
    </row>
  </sheetData>
  <mergeCells count="5">
    <mergeCell ref="L2:N2"/>
    <mergeCell ref="D15:D16"/>
    <mergeCell ref="D13:E13"/>
    <mergeCell ref="I14:J14"/>
    <mergeCell ref="D22:M2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KVANT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Pohánka</dc:creator>
  <cp:lastModifiedBy>Martin Pohánka </cp:lastModifiedBy>
  <cp:lastPrinted>2017-08-22T07:55:47Z</cp:lastPrinted>
  <dcterms:created xsi:type="dcterms:W3CDTF">2017-08-22T07:15:39Z</dcterms:created>
  <dcterms:modified xsi:type="dcterms:W3CDTF">2017-09-04T07:50:19Z</dcterms:modified>
</cp:coreProperties>
</file>